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kasaiyousuke/Library/CloudStorage/GoogleDrive-kasai@cocorograph.co/共有ドライブ/サービス/ドメイン/D00611_at-pocket.com/記事テンプレート/採用管理エクセルテンプレート【無料ダウンロード】進捗・応募者管理の項目・作り方を解説/"/>
    </mc:Choice>
  </mc:AlternateContent>
  <xr:revisionPtr revIDLastSave="0" documentId="13_ncr:1_{D8B0E92F-6D9C-1E44-85EB-B89901B9E168}" xr6:coauthVersionLast="47" xr6:coauthVersionMax="47" xr10:uidLastSave="{00000000-0000-0000-0000-000000000000}"/>
  <bookViews>
    <workbookView xWindow="0" yWindow="620" windowWidth="76800" windowHeight="42580" xr2:uid="{00000000-000D-0000-FFFF-FFFF00000000}"/>
  </bookViews>
  <sheets>
    <sheet name="1次面接 評価シート" sheetId="2" r:id="rId1"/>
    <sheet name="2次面接 評価シート" sheetId="3" r:id="rId2"/>
    <sheet name="最終面接 評価シート" sheetId="4" r:id="rId3"/>
    <sheet name="面接官スコア比較" sheetId="5" r:id="rId4"/>
    <sheet name="使い方・説明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C6" i="5"/>
  <c r="C4" i="5"/>
  <c r="F16" i="4"/>
  <c r="G15" i="4"/>
  <c r="D10" i="5" s="1"/>
  <c r="G14" i="4"/>
  <c r="D9" i="5" s="1"/>
  <c r="G13" i="4"/>
  <c r="D8" i="5" s="1"/>
  <c r="G12" i="4"/>
  <c r="D7" i="5" s="1"/>
  <c r="G11" i="4"/>
  <c r="D6" i="5" s="1"/>
  <c r="G10" i="4"/>
  <c r="D5" i="5" s="1"/>
  <c r="G9" i="4"/>
  <c r="H16" i="4" s="1"/>
  <c r="F16" i="3"/>
  <c r="G15" i="3"/>
  <c r="C10" i="5" s="1"/>
  <c r="G14" i="3"/>
  <c r="C9" i="5" s="1"/>
  <c r="G13" i="3"/>
  <c r="C8" i="5" s="1"/>
  <c r="G12" i="3"/>
  <c r="C7" i="5" s="1"/>
  <c r="G11" i="3"/>
  <c r="G10" i="3"/>
  <c r="C5" i="5" s="1"/>
  <c r="G9" i="3"/>
  <c r="H16" i="3" s="1"/>
  <c r="F16" i="2"/>
  <c r="G15" i="2"/>
  <c r="B10" i="5" s="1"/>
  <c r="G14" i="2"/>
  <c r="G13" i="2"/>
  <c r="B8" i="5" s="1"/>
  <c r="E8" i="5" s="1"/>
  <c r="F8" i="5" s="1"/>
  <c r="G12" i="2"/>
  <c r="B7" i="5" s="1"/>
  <c r="G11" i="2"/>
  <c r="B6" i="5" s="1"/>
  <c r="E6" i="5" s="1"/>
  <c r="F6" i="5" s="1"/>
  <c r="G10" i="2"/>
  <c r="B5" i="5" s="1"/>
  <c r="E5" i="5" s="1"/>
  <c r="F5" i="5" s="1"/>
  <c r="G9" i="2"/>
  <c r="H16" i="2" s="1"/>
  <c r="E7" i="5" l="1"/>
  <c r="F7" i="5" s="1"/>
  <c r="E10" i="5"/>
  <c r="F10" i="5" s="1"/>
  <c r="E9" i="5"/>
  <c r="F9" i="5" s="1"/>
  <c r="B4" i="5"/>
  <c r="D4" i="5"/>
  <c r="B16" i="2"/>
  <c r="B11" i="5" s="1"/>
  <c r="E11" i="5" s="1"/>
  <c r="F11" i="5" s="1"/>
  <c r="B16" i="3"/>
  <c r="C11" i="5" s="1"/>
  <c r="B16" i="4"/>
  <c r="D11" i="5" s="1"/>
  <c r="E4" i="5" l="1"/>
  <c r="F4" i="5" s="1"/>
</calcChain>
</file>

<file path=xl/sharedStrings.xml><?xml version="1.0" encoding="utf-8"?>
<sst xmlns="http://schemas.openxmlformats.org/spreadsheetml/2006/main" count="163" uniqueCount="78">
  <si>
    <t>面接評価シート　（1次面接）</t>
  </si>
  <si>
    <t>候補者氏名</t>
  </si>
  <si>
    <t>応募ポジション</t>
  </si>
  <si>
    <t>面接日時</t>
  </si>
  <si>
    <t>面接種別</t>
  </si>
  <si>
    <t>面接官氏名</t>
  </si>
  <si>
    <t>面接官役職</t>
  </si>
  <si>
    <t>選考回数</t>
  </si>
  <si>
    <t>面接場所・形式</t>
  </si>
  <si>
    <t>評価項目</t>
  </si>
  <si>
    <t>5点</t>
  </si>
  <si>
    <t>4点</t>
  </si>
  <si>
    <t>3点</t>
  </si>
  <si>
    <t>2点</t>
  </si>
  <si>
    <t>1点</t>
  </si>
  <si>
    <t>得点</t>
  </si>
  <si>
    <t>配点</t>
  </si>
  <si>
    <t>コメント・根拠メモ</t>
  </si>
  <si>
    <t>非常に優秀</t>
  </si>
  <si>
    <t>優秀</t>
  </si>
  <si>
    <t>標準</t>
  </si>
  <si>
    <t>やや不足</t>
  </si>
  <si>
    <t>不足</t>
  </si>
  <si>
    <t>コミュニケーション力</t>
  </si>
  <si>
    <t>専門知識・スキル</t>
  </si>
  <si>
    <t>志望動機・熱意</t>
  </si>
  <si>
    <t>人柄・カルチャーフィット</t>
  </si>
  <si>
    <t>問題解決力</t>
  </si>
  <si>
    <t>成長意欲・学習姿勢</t>
  </si>
  <si>
    <t>リーダーシップ</t>
  </si>
  <si>
    <t>総合得点</t>
  </si>
  <si>
    <t>強み・評価できる点</t>
  </si>
  <si>
    <t>懸念点・確認が必要な点</t>
  </si>
  <si>
    <t>次回確認事項・推奨アクション</t>
  </si>
  <si>
    <t>合否判定</t>
  </si>
  <si>
    <t>決定者署名・承認：</t>
  </si>
  <si>
    <t>採点方法：各評価項目のB〜F列（5〜1点）に「●」を入力すると得点が自動計算されます。配点（H列）は変更可能です。</t>
  </si>
  <si>
    <t>個人情報は採用目的のみで使用し、選考終了後は適切に管理・破棄してください。</t>
  </si>
  <si>
    <t>面接評価シート　（2次面接）</t>
  </si>
  <si>
    <t>面接評価シート　（最終面接）</t>
  </si>
  <si>
    <t>面接官スコア比較シート（採用決定会議用）</t>
  </si>
  <si>
    <t>候補者氏名：</t>
  </si>
  <si>
    <t>応募ポジション：</t>
  </si>
  <si>
    <t>1次得点</t>
  </si>
  <si>
    <t>2次得点</t>
  </si>
  <si>
    <t>最終得点</t>
  </si>
  <si>
    <t>3回合計</t>
  </si>
  <si>
    <t>平均点</t>
  </si>
  <si>
    <t>1次判定</t>
  </si>
  <si>
    <t>2次判定</t>
  </si>
  <si>
    <t>最終判定</t>
  </si>
  <si>
    <t>所見メモ</t>
  </si>
  <si>
    <t>最終合否判定</t>
  </si>
  <si>
    <t>決裁者署名：</t>
  </si>
  <si>
    <t>面接評価シート — 使い方ガイド</t>
  </si>
  <si>
    <t>機能・項目</t>
  </si>
  <si>
    <t>説明</t>
  </si>
  <si>
    <t>採点方法</t>
  </si>
  <si>
    <t>各評価項目のB〜F列（5〜1点）に「●」を1つ入力。得点（G列）が自動計算されます</t>
  </si>
  <si>
    <t>配点（H列）</t>
  </si>
  <si>
    <t>デフォルトはすべて5点配分。重視したい項目の配点を変更してカスタマイズ可能</t>
  </si>
  <si>
    <t>（得点×配点）の合計。満点は配点の合計×5点</t>
  </si>
  <si>
    <t>自動ランク判定</t>
  </si>
  <si>
    <t>総合得点の割合でA〜Dを自動判定：A=80%以上 / B=60%以上 / C=40%以上 / D=40%未満</t>
  </si>
  <si>
    <t>強み・懸念点</t>
  </si>
  <si>
    <t>採点根拠となる具体的なエピソードを記入。採用決定会議でのエビデンスになります</t>
  </si>
  <si>
    <t>合格（次フェーズへ）/ 不合格（見送り）/ 保留（再確認）から選択</t>
  </si>
  <si>
    <t>比較シート</t>
  </si>
  <si>
    <t>「面接官スコア比較」シートで1次〜最終の得点推移を確認。採用決定会議に活用</t>
  </si>
  <si>
    <t>採用評価における注意点</t>
  </si>
  <si>
    <t>ハロー効果への注意</t>
  </si>
  <si>
    <t>第一印象や一部の優れた点で全体を高評価しがちな認知バイアス。項目ごとに根拠を持って採点することで防ぎます</t>
  </si>
  <si>
    <t>コンフォーミティ</t>
  </si>
  <si>
    <t>他の面接官の評価に引きずられる現象。各自が独立して採点し、その後すり合わせる運用を推奨</t>
  </si>
  <si>
    <t>類似性バイアス</t>
  </si>
  <si>
    <t>自分と似た経歴・価値観の候補者を高評価しやすい傾向。評価基準を職務要件に基づいて設定することが重要</t>
  </si>
  <si>
    <t>配点のカスタマイズ</t>
  </si>
  <si>
    <t>ポジションによって重視すべき能力は異なります。採用開始前に面接官全員で配点ウェイトを合意することを推奨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</si>
</sst>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color theme="1"/>
      <name val="ＭＳ Ｐゴシック"/>
      <family val="2"/>
      <scheme val="minor"/>
    </font>
    <font>
      <b/>
      <sz val="14"/>
      <color rgb="FFFFFFFF"/>
      <name val="Arial"/>
      <family val="2"/>
    </font>
    <font>
      <b/>
      <sz val="9"/>
      <color rgb="FF374151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sz val="8"/>
      <color rgb="FF475569"/>
      <name val="Arial"/>
      <family val="2"/>
    </font>
    <font>
      <b/>
      <sz val="9"/>
      <color rgb="FF14532D"/>
      <name val="Arial"/>
      <family val="2"/>
    </font>
    <font>
      <sz val="12"/>
      <color rgb="FF14532D"/>
      <name val="Arial"/>
      <family val="2"/>
    </font>
    <font>
      <b/>
      <sz val="11"/>
      <color rgb="FF14532D"/>
      <name val="Arial"/>
      <family val="2"/>
    </font>
    <font>
      <sz val="9"/>
      <color rgb="FF374151"/>
      <name val="Arial"/>
      <family val="2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Arial"/>
      <family val="2"/>
    </font>
    <font>
      <sz val="9"/>
      <color rgb="FF111827"/>
      <name val="Arial"/>
      <family val="2"/>
    </font>
    <font>
      <b/>
      <sz val="13"/>
      <color rgb="FF14532D"/>
      <name val="Arial"/>
      <family val="2"/>
    </font>
    <font>
      <i/>
      <sz val="8"/>
      <color rgb="FF94A3B8"/>
      <name val="Arial"/>
      <family val="2"/>
    </font>
    <font>
      <b/>
      <sz val="9"/>
      <color rgb="FFFFFFFF"/>
      <name val="Arial"/>
      <family val="2"/>
    </font>
    <font>
      <b/>
      <sz val="10"/>
      <color rgb="FF14532D"/>
      <name val="Arial"/>
      <family val="2"/>
    </font>
    <font>
      <b/>
      <sz val="12"/>
      <color rgb="FFFFFFFF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4532D"/>
      </patternFill>
    </fill>
    <fill>
      <patternFill patternType="solid">
        <fgColor rgb="FFDCFCE7"/>
      </patternFill>
    </fill>
    <fill>
      <patternFill patternType="solid">
        <fgColor rgb="FFFFFFFF"/>
      </patternFill>
    </fill>
    <fill>
      <patternFill patternType="solid">
        <fgColor rgb="FF16A34A"/>
      </patternFill>
    </fill>
    <fill>
      <patternFill patternType="solid">
        <fgColor rgb="FFF0FDF4"/>
      </patternFill>
    </fill>
  </fills>
  <borders count="2">
    <border>
      <left/>
      <right/>
      <top/>
      <bottom/>
      <diagonal/>
    </border>
    <border>
      <left style="thin">
        <color rgb="FFBBF7D0"/>
      </left>
      <right style="thin">
        <color rgb="FFBBF7D0"/>
      </right>
      <top style="thin">
        <color rgb="FFBBF7D0"/>
      </top>
      <bottom style="thin">
        <color rgb="FFBBF7D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" xfId="0" applyFont="1" applyFill="1" applyBorder="1" applyAlignment="1">
      <alignment horizontal="right" vertical="center" indent="1"/>
    </xf>
    <xf numFmtId="0" fontId="4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1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6" fillId="5" borderId="1" xfId="0" applyFont="1" applyFill="1" applyBorder="1" applyAlignment="1">
      <alignment vertical="center" indent="1"/>
    </xf>
    <xf numFmtId="0" fontId="13" fillId="4" borderId="1" xfId="0" applyFont="1" applyFill="1" applyBorder="1" applyAlignment="1">
      <alignment vertical="center" indent="1"/>
    </xf>
    <xf numFmtId="0" fontId="13" fillId="6" borderId="1" xfId="0" applyFont="1" applyFill="1" applyBorder="1" applyAlignment="1">
      <alignment vertical="center" indent="1"/>
    </xf>
    <xf numFmtId="0" fontId="13" fillId="6" borderId="1" xfId="0" applyFont="1" applyFill="1" applyBorder="1" applyAlignment="1">
      <alignment vertical="center" wrapText="1" indent="1"/>
    </xf>
    <xf numFmtId="0" fontId="13" fillId="4" borderId="1" xfId="0" applyFont="1" applyFill="1" applyBorder="1" applyAlignment="1">
      <alignment vertical="center" wrapText="1" indent="1"/>
    </xf>
    <xf numFmtId="0" fontId="12" fillId="2" borderId="1" xfId="0" applyFont="1" applyFill="1" applyBorder="1" applyAlignment="1">
      <alignment horizontal="left" vertical="center"/>
    </xf>
    <xf numFmtId="0" fontId="0" fillId="0" borderId="0" xfId="0"/>
    <xf numFmtId="0" fontId="2" fillId="3" borderId="1" xfId="0" applyFont="1" applyFill="1" applyBorder="1" applyAlignment="1">
      <alignment horizontal="right" vertical="center" indent="1"/>
    </xf>
    <xf numFmtId="0" fontId="4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13" fillId="4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abSelected="1" workbookViewId="0">
      <pane ySplit="8" topLeftCell="A9" activePane="bottomLeft" state="frozen"/>
      <selection pane="bottomLeft" sqref="A1:I1"/>
    </sheetView>
  </sheetViews>
  <sheetFormatPr baseColWidth="10" defaultColWidth="8.83203125" defaultRowHeight="14"/>
  <cols>
    <col min="1" max="1" width="26" customWidth="1"/>
    <col min="2" max="6" width="9" customWidth="1"/>
    <col min="7" max="7" width="11" customWidth="1"/>
    <col min="8" max="8" width="10" customWidth="1"/>
    <col min="9" max="9" width="32" customWidth="1"/>
  </cols>
  <sheetData>
    <row r="1" spans="1:9" ht="40" customHeight="1">
      <c r="A1" s="4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26" customHeight="1">
      <c r="A2" s="1" t="s">
        <v>1</v>
      </c>
      <c r="B2" s="33"/>
      <c r="C2" s="30"/>
      <c r="D2" s="30"/>
      <c r="E2" s="31" t="s">
        <v>2</v>
      </c>
      <c r="F2" s="30"/>
      <c r="G2" s="33"/>
      <c r="H2" s="30"/>
      <c r="I2" s="30"/>
    </row>
    <row r="3" spans="1:9" ht="22" customHeight="1">
      <c r="A3" s="1" t="s">
        <v>3</v>
      </c>
      <c r="B3" s="33"/>
      <c r="C3" s="30"/>
      <c r="D3" s="30"/>
      <c r="E3" s="31" t="s">
        <v>4</v>
      </c>
      <c r="F3" s="30"/>
      <c r="G3" s="33"/>
      <c r="H3" s="30"/>
      <c r="I3" s="30"/>
    </row>
    <row r="4" spans="1:9" ht="22" customHeight="1">
      <c r="A4" s="1" t="s">
        <v>5</v>
      </c>
      <c r="B4" s="33"/>
      <c r="C4" s="30"/>
      <c r="D4" s="30"/>
      <c r="E4" s="31" t="s">
        <v>6</v>
      </c>
      <c r="F4" s="30"/>
      <c r="G4" s="33"/>
      <c r="H4" s="30"/>
      <c r="I4" s="30"/>
    </row>
    <row r="5" spans="1:9" ht="22" customHeight="1">
      <c r="A5" s="1" t="s">
        <v>7</v>
      </c>
      <c r="B5" s="33"/>
      <c r="C5" s="30"/>
      <c r="D5" s="30"/>
      <c r="E5" s="31" t="s">
        <v>8</v>
      </c>
      <c r="F5" s="30"/>
      <c r="G5" s="33"/>
      <c r="H5" s="30"/>
      <c r="I5" s="30"/>
    </row>
    <row r="6" spans="1:9" ht="6" customHeight="1"/>
    <row r="7" spans="1:9" ht="22" customHeight="1">
      <c r="A7" s="3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32" t="s">
        <v>15</v>
      </c>
      <c r="H7" s="32" t="s">
        <v>16</v>
      </c>
      <c r="I7" s="32" t="s">
        <v>17</v>
      </c>
    </row>
    <row r="8" spans="1:9" ht="18" customHeight="1">
      <c r="A8" s="30"/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0"/>
      <c r="H8" s="30"/>
      <c r="I8" s="30"/>
    </row>
    <row r="9" spans="1:9" ht="26" customHeight="1">
      <c r="A9" s="4" t="s">
        <v>23</v>
      </c>
      <c r="B9" s="5"/>
      <c r="C9" s="5"/>
      <c r="D9" s="5"/>
      <c r="E9" s="5"/>
      <c r="F9" s="5"/>
      <c r="G9" s="6" t="str">
        <f t="shared" ref="G9:G15" si="0">IF(B9="●",5,IF(C9="●",4,IF(D9="●",3,IF(E9="●",2,IF(F9="●",1,"")))))</f>
        <v/>
      </c>
      <c r="H9" s="7">
        <v>5</v>
      </c>
      <c r="I9" s="8"/>
    </row>
    <row r="10" spans="1:9" ht="26" customHeight="1">
      <c r="A10" s="9" t="s">
        <v>24</v>
      </c>
      <c r="B10" s="10"/>
      <c r="C10" s="10"/>
      <c r="D10" s="10"/>
      <c r="E10" s="10"/>
      <c r="F10" s="10"/>
      <c r="G10" s="6" t="str">
        <f t="shared" si="0"/>
        <v/>
      </c>
      <c r="H10" s="7">
        <v>5</v>
      </c>
      <c r="I10" s="11"/>
    </row>
    <row r="11" spans="1:9" ht="26" customHeight="1">
      <c r="A11" s="4" t="s">
        <v>25</v>
      </c>
      <c r="B11" s="5"/>
      <c r="C11" s="5"/>
      <c r="D11" s="5"/>
      <c r="E11" s="5"/>
      <c r="F11" s="5"/>
      <c r="G11" s="6" t="str">
        <f t="shared" si="0"/>
        <v/>
      </c>
      <c r="H11" s="7">
        <v>5</v>
      </c>
      <c r="I11" s="8"/>
    </row>
    <row r="12" spans="1:9" ht="26" customHeight="1">
      <c r="A12" s="9" t="s">
        <v>26</v>
      </c>
      <c r="B12" s="10"/>
      <c r="C12" s="10"/>
      <c r="D12" s="10"/>
      <c r="E12" s="10"/>
      <c r="F12" s="10"/>
      <c r="G12" s="6" t="str">
        <f t="shared" si="0"/>
        <v/>
      </c>
      <c r="H12" s="7">
        <v>5</v>
      </c>
      <c r="I12" s="11"/>
    </row>
    <row r="13" spans="1:9" ht="26" customHeight="1">
      <c r="A13" s="4" t="s">
        <v>27</v>
      </c>
      <c r="B13" s="5"/>
      <c r="C13" s="5"/>
      <c r="D13" s="5"/>
      <c r="E13" s="5"/>
      <c r="F13" s="5"/>
      <c r="G13" s="6" t="str">
        <f t="shared" si="0"/>
        <v/>
      </c>
      <c r="H13" s="7">
        <v>5</v>
      </c>
      <c r="I13" s="8"/>
    </row>
    <row r="14" spans="1:9" ht="26" customHeight="1">
      <c r="A14" s="9" t="s">
        <v>28</v>
      </c>
      <c r="B14" s="10"/>
      <c r="C14" s="10"/>
      <c r="D14" s="10"/>
      <c r="E14" s="10"/>
      <c r="F14" s="10"/>
      <c r="G14" s="6" t="str">
        <f t="shared" si="0"/>
        <v/>
      </c>
      <c r="H14" s="7">
        <v>5</v>
      </c>
      <c r="I14" s="11"/>
    </row>
    <row r="15" spans="1:9" ht="26" customHeight="1">
      <c r="A15" s="4" t="s">
        <v>29</v>
      </c>
      <c r="B15" s="5"/>
      <c r="C15" s="5"/>
      <c r="D15" s="5"/>
      <c r="E15" s="5"/>
      <c r="F15" s="5"/>
      <c r="G15" s="6" t="str">
        <f t="shared" si="0"/>
        <v/>
      </c>
      <c r="H15" s="7">
        <v>5</v>
      </c>
      <c r="I15" s="8"/>
    </row>
    <row r="16" spans="1:9" ht="32" customHeight="1">
      <c r="A16" s="12" t="s">
        <v>30</v>
      </c>
      <c r="B16" s="35">
        <f>IF(G9&lt;&gt;"",G9*H9,0)+IF(G10&lt;&gt;"",G10*H10,0)+IF(G11&lt;&gt;"",G11*H11,0)+IF(G12&lt;&gt;"",G12*H12,0)+IF(G13&lt;&gt;"",G13*H13,0)+IF(G14&lt;&gt;"",G14*H14,0)+IF(G15&lt;&gt;"",G15*H15,0)</f>
        <v>0</v>
      </c>
      <c r="C16" s="30"/>
      <c r="D16" s="30"/>
      <c r="E16" s="30"/>
      <c r="F16" s="29" t="str">
        <f>"/ "&amp;(H9*5+H10*5+H11*5+H12*5+H13*5+H14*5+H15*5)&amp;" 点"</f>
        <v>/ 175 点</v>
      </c>
      <c r="G16" s="30"/>
      <c r="H16" s="37" t="str">
        <f>IF((IF(G9&lt;&gt;"",G9*H9,0)+IF(G10&lt;&gt;"",G10*H10,0)+IF(G11&lt;&gt;"",G11*H11,0)+IF(G12&lt;&gt;"",G12*H12,0)+IF(G13&lt;&gt;"",G13*H13,0)+IF(G14&lt;&gt;"",G14*H14,0)+IF(G15&lt;&gt;"",G15*H15,0))&gt;=(H9*5+H10*5+H11*5+H12*5+H13*5+H14*5+H15*5)*0.8,"A : 強く推薦",IF((IF(G9&lt;&gt;"",G9*H9,0)+IF(G10&lt;&gt;"",G10*H10,0)+IF(G11&lt;&gt;"",G11*H11,0)+IF(G12&lt;&gt;"",G12*H12,0)+IF(G13&lt;&gt;"",G13*H13,0)+IF(G14&lt;&gt;"",G14*H14,0)+IF(G15&lt;&gt;"",G15*H15,0))&gt;=(H9*5+H10*5+H11*5+H12*5+H13*5+H14*5+H15*5)*0.6,"B : 推薦",IF((IF(G9&lt;&gt;"",G9*H9,0)+IF(G10&lt;&gt;"",G10*H10,0)+IF(G11&lt;&gt;"",G11*H11,0)+IF(G12&lt;&gt;"",G12*H12,0)+IF(G13&lt;&gt;"",G13*H13,0)+IF(G14&lt;&gt;"",G14*H14,0)+IF(G15&lt;&gt;"",G15*H15,0))&gt;=(H9*5+H10*5+H11*5+H12*5+H13*5+H14*5+H15*5)*0.4,"C : 要検討","D : 見送り推薦")))</f>
        <v>D : 見送り推薦</v>
      </c>
      <c r="I16" s="30"/>
    </row>
    <row r="17" spans="1:9" ht="8" customHeight="1"/>
    <row r="18" spans="1:9" ht="55" customHeight="1">
      <c r="A18" s="13" t="s">
        <v>31</v>
      </c>
      <c r="B18" s="34"/>
      <c r="C18" s="30"/>
      <c r="D18" s="30"/>
      <c r="E18" s="30"/>
      <c r="F18" s="30"/>
      <c r="G18" s="30"/>
      <c r="H18" s="30"/>
      <c r="I18" s="30"/>
    </row>
    <row r="19" spans="1:9" ht="55" customHeight="1">
      <c r="A19" s="13" t="s">
        <v>32</v>
      </c>
      <c r="B19" s="34"/>
      <c r="C19" s="30"/>
      <c r="D19" s="30"/>
      <c r="E19" s="30"/>
      <c r="F19" s="30"/>
      <c r="G19" s="30"/>
      <c r="H19" s="30"/>
      <c r="I19" s="30"/>
    </row>
    <row r="20" spans="1:9" ht="40" customHeight="1">
      <c r="A20" s="13" t="s">
        <v>33</v>
      </c>
      <c r="B20" s="34"/>
      <c r="C20" s="30"/>
      <c r="D20" s="30"/>
      <c r="E20" s="30"/>
      <c r="F20" s="30"/>
      <c r="G20" s="30"/>
      <c r="H20" s="30"/>
      <c r="I20" s="30"/>
    </row>
    <row r="21" spans="1:9" ht="34" customHeight="1">
      <c r="A21" s="12" t="s">
        <v>34</v>
      </c>
      <c r="B21" s="38"/>
      <c r="C21" s="30"/>
      <c r="D21" s="30"/>
      <c r="E21" s="30"/>
      <c r="F21" s="39" t="s">
        <v>35</v>
      </c>
      <c r="G21" s="30"/>
      <c r="H21" s="30"/>
      <c r="I21" s="30"/>
    </row>
    <row r="22" spans="1:9" ht="16" customHeight="1">
      <c r="A22" s="36" t="s">
        <v>36</v>
      </c>
      <c r="B22" s="30"/>
      <c r="C22" s="30"/>
      <c r="D22" s="30"/>
      <c r="E22" s="30"/>
      <c r="F22" s="30"/>
      <c r="G22" s="30"/>
      <c r="H22" s="30"/>
      <c r="I22" s="30"/>
    </row>
    <row r="23" spans="1:9" ht="14" customHeight="1">
      <c r="A23" s="36" t="s">
        <v>37</v>
      </c>
      <c r="B23" s="30"/>
      <c r="C23" s="30"/>
      <c r="D23" s="30"/>
      <c r="E23" s="30"/>
      <c r="F23" s="30"/>
      <c r="G23" s="30"/>
      <c r="H23" s="30"/>
      <c r="I23" s="30"/>
    </row>
  </sheetData>
  <mergeCells count="27">
    <mergeCell ref="A1:I1"/>
    <mergeCell ref="E3:F3"/>
    <mergeCell ref="A23:I23"/>
    <mergeCell ref="G4:I4"/>
    <mergeCell ref="H7:H8"/>
    <mergeCell ref="A22:I22"/>
    <mergeCell ref="B5:D5"/>
    <mergeCell ref="H16:I16"/>
    <mergeCell ref="B4:D4"/>
    <mergeCell ref="B21:E21"/>
    <mergeCell ref="B19:I19"/>
    <mergeCell ref="F21:I21"/>
    <mergeCell ref="B20:I20"/>
    <mergeCell ref="B18:I18"/>
    <mergeCell ref="E4:F4"/>
    <mergeCell ref="G5:I5"/>
    <mergeCell ref="B16:E16"/>
    <mergeCell ref="B2:D2"/>
    <mergeCell ref="E2:F2"/>
    <mergeCell ref="G2:I2"/>
    <mergeCell ref="B3:D3"/>
    <mergeCell ref="F16:G16"/>
    <mergeCell ref="E5:F5"/>
    <mergeCell ref="A7:A8"/>
    <mergeCell ref="G7:G8"/>
    <mergeCell ref="G3:I3"/>
    <mergeCell ref="I7:I8"/>
  </mergeCells>
  <phoneticPr fontId="19"/>
  <dataValidations count="2">
    <dataValidation type="list" allowBlank="1" sqref="B9:F15" xr:uid="{00000000-0002-0000-0100-000000000000}">
      <formula1>"●"</formula1>
    </dataValidation>
    <dataValidation type="list" allowBlank="1" sqref="B21:E21" xr:uid="{00000000-0002-0000-0100-000001000000}">
      <formula1>"合格（次フェーズへ）,不合格（見送り）,保留（再確認）"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pane ySplit="8" topLeftCell="A9" activePane="bottomLeft" state="frozen"/>
      <selection pane="bottomLeft"/>
    </sheetView>
  </sheetViews>
  <sheetFormatPr baseColWidth="10" defaultColWidth="8.83203125" defaultRowHeight="14"/>
  <cols>
    <col min="1" max="1" width="26" customWidth="1"/>
    <col min="2" max="6" width="9" customWidth="1"/>
    <col min="7" max="7" width="11" customWidth="1"/>
    <col min="8" max="8" width="10" customWidth="1"/>
    <col min="9" max="9" width="32" customWidth="1"/>
  </cols>
  <sheetData>
    <row r="1" spans="1:9" ht="40" customHeight="1">
      <c r="A1" s="40" t="s">
        <v>38</v>
      </c>
      <c r="B1" s="30"/>
      <c r="C1" s="30"/>
      <c r="D1" s="30"/>
      <c r="E1" s="30"/>
      <c r="F1" s="30"/>
      <c r="G1" s="30"/>
      <c r="H1" s="30"/>
      <c r="I1" s="30"/>
    </row>
    <row r="2" spans="1:9" ht="26" customHeight="1">
      <c r="A2" s="1" t="s">
        <v>1</v>
      </c>
      <c r="B2" s="33"/>
      <c r="C2" s="30"/>
      <c r="D2" s="30"/>
      <c r="E2" s="31" t="s">
        <v>2</v>
      </c>
      <c r="F2" s="30"/>
      <c r="G2" s="33"/>
      <c r="H2" s="30"/>
      <c r="I2" s="30"/>
    </row>
    <row r="3" spans="1:9" ht="22" customHeight="1">
      <c r="A3" s="1" t="s">
        <v>3</v>
      </c>
      <c r="B3" s="33"/>
      <c r="C3" s="30"/>
      <c r="D3" s="30"/>
      <c r="E3" s="31" t="s">
        <v>4</v>
      </c>
      <c r="F3" s="30"/>
      <c r="G3" s="33"/>
      <c r="H3" s="30"/>
      <c r="I3" s="30"/>
    </row>
    <row r="4" spans="1:9" ht="22" customHeight="1">
      <c r="A4" s="1" t="s">
        <v>5</v>
      </c>
      <c r="B4" s="33"/>
      <c r="C4" s="30"/>
      <c r="D4" s="30"/>
      <c r="E4" s="31" t="s">
        <v>6</v>
      </c>
      <c r="F4" s="30"/>
      <c r="G4" s="33"/>
      <c r="H4" s="30"/>
      <c r="I4" s="30"/>
    </row>
    <row r="5" spans="1:9" ht="22" customHeight="1">
      <c r="A5" s="1" t="s">
        <v>7</v>
      </c>
      <c r="B5" s="33"/>
      <c r="C5" s="30"/>
      <c r="D5" s="30"/>
      <c r="E5" s="31" t="s">
        <v>8</v>
      </c>
      <c r="F5" s="30"/>
      <c r="G5" s="33"/>
      <c r="H5" s="30"/>
      <c r="I5" s="30"/>
    </row>
    <row r="6" spans="1:9" ht="6" customHeight="1"/>
    <row r="7" spans="1:9" ht="22" customHeight="1">
      <c r="A7" s="3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32" t="s">
        <v>15</v>
      </c>
      <c r="H7" s="32" t="s">
        <v>16</v>
      </c>
      <c r="I7" s="32" t="s">
        <v>17</v>
      </c>
    </row>
    <row r="8" spans="1:9" ht="18" customHeight="1">
      <c r="A8" s="30"/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0"/>
      <c r="H8" s="30"/>
      <c r="I8" s="30"/>
    </row>
    <row r="9" spans="1:9" ht="26" customHeight="1">
      <c r="A9" s="4" t="s">
        <v>23</v>
      </c>
      <c r="B9" s="5"/>
      <c r="C9" s="5"/>
      <c r="D9" s="5"/>
      <c r="E9" s="5"/>
      <c r="F9" s="5"/>
      <c r="G9" s="6" t="str">
        <f t="shared" ref="G9:G15" si="0">IF(B9="●",5,IF(C9="●",4,IF(D9="●",3,IF(E9="●",2,IF(F9="●",1,"")))))</f>
        <v/>
      </c>
      <c r="H9" s="7">
        <v>5</v>
      </c>
      <c r="I9" s="8"/>
    </row>
    <row r="10" spans="1:9" ht="26" customHeight="1">
      <c r="A10" s="9" t="s">
        <v>24</v>
      </c>
      <c r="B10" s="10"/>
      <c r="C10" s="10"/>
      <c r="D10" s="10"/>
      <c r="E10" s="10"/>
      <c r="F10" s="10"/>
      <c r="G10" s="6" t="str">
        <f t="shared" si="0"/>
        <v/>
      </c>
      <c r="H10" s="7">
        <v>5</v>
      </c>
      <c r="I10" s="11"/>
    </row>
    <row r="11" spans="1:9" ht="26" customHeight="1">
      <c r="A11" s="4" t="s">
        <v>25</v>
      </c>
      <c r="B11" s="5"/>
      <c r="C11" s="5"/>
      <c r="D11" s="5"/>
      <c r="E11" s="5"/>
      <c r="F11" s="5"/>
      <c r="G11" s="6" t="str">
        <f t="shared" si="0"/>
        <v/>
      </c>
      <c r="H11" s="7">
        <v>5</v>
      </c>
      <c r="I11" s="8"/>
    </row>
    <row r="12" spans="1:9" ht="26" customHeight="1">
      <c r="A12" s="9" t="s">
        <v>26</v>
      </c>
      <c r="B12" s="10"/>
      <c r="C12" s="10"/>
      <c r="D12" s="10"/>
      <c r="E12" s="10"/>
      <c r="F12" s="10"/>
      <c r="G12" s="6" t="str">
        <f t="shared" si="0"/>
        <v/>
      </c>
      <c r="H12" s="7">
        <v>5</v>
      </c>
      <c r="I12" s="11"/>
    </row>
    <row r="13" spans="1:9" ht="26" customHeight="1">
      <c r="A13" s="4" t="s">
        <v>27</v>
      </c>
      <c r="B13" s="5"/>
      <c r="C13" s="5"/>
      <c r="D13" s="5"/>
      <c r="E13" s="5"/>
      <c r="F13" s="5"/>
      <c r="G13" s="6" t="str">
        <f t="shared" si="0"/>
        <v/>
      </c>
      <c r="H13" s="7">
        <v>5</v>
      </c>
      <c r="I13" s="8"/>
    </row>
    <row r="14" spans="1:9" ht="26" customHeight="1">
      <c r="A14" s="9" t="s">
        <v>28</v>
      </c>
      <c r="B14" s="10"/>
      <c r="C14" s="10"/>
      <c r="D14" s="10"/>
      <c r="E14" s="10"/>
      <c r="F14" s="10"/>
      <c r="G14" s="6" t="str">
        <f t="shared" si="0"/>
        <v/>
      </c>
      <c r="H14" s="7">
        <v>5</v>
      </c>
      <c r="I14" s="11"/>
    </row>
    <row r="15" spans="1:9" ht="26" customHeight="1">
      <c r="A15" s="4" t="s">
        <v>29</v>
      </c>
      <c r="B15" s="5"/>
      <c r="C15" s="5"/>
      <c r="D15" s="5"/>
      <c r="E15" s="5"/>
      <c r="F15" s="5"/>
      <c r="G15" s="6" t="str">
        <f t="shared" si="0"/>
        <v/>
      </c>
      <c r="H15" s="7">
        <v>5</v>
      </c>
      <c r="I15" s="8"/>
    </row>
    <row r="16" spans="1:9" ht="32" customHeight="1">
      <c r="A16" s="12" t="s">
        <v>30</v>
      </c>
      <c r="B16" s="35">
        <f>IF(G9&lt;&gt;"",G9*H9,0)+IF(G10&lt;&gt;"",G10*H10,0)+IF(G11&lt;&gt;"",G11*H11,0)+IF(G12&lt;&gt;"",G12*H12,0)+IF(G13&lt;&gt;"",G13*H13,0)+IF(G14&lt;&gt;"",G14*H14,0)+IF(G15&lt;&gt;"",G15*H15,0)</f>
        <v>0</v>
      </c>
      <c r="C16" s="30"/>
      <c r="D16" s="30"/>
      <c r="E16" s="30"/>
      <c r="F16" s="29" t="str">
        <f>"/ "&amp;(H9*5+H10*5+H11*5+H12*5+H13*5+H14*5+H15*5)&amp;" 点"</f>
        <v>/ 175 点</v>
      </c>
      <c r="G16" s="30"/>
      <c r="H16" s="37" t="str">
        <f>IF((IF(G9&lt;&gt;"",G9*H9,0)+IF(G10&lt;&gt;"",G10*H10,0)+IF(G11&lt;&gt;"",G11*H11,0)+IF(G12&lt;&gt;"",G12*H12,0)+IF(G13&lt;&gt;"",G13*H13,0)+IF(G14&lt;&gt;"",G14*H14,0)+IF(G15&lt;&gt;"",G15*H15,0))&gt;=(H9*5+H10*5+H11*5+H12*5+H13*5+H14*5+H15*5)*0.8,"A : 強く推薦",IF((IF(G9&lt;&gt;"",G9*H9,0)+IF(G10&lt;&gt;"",G10*H10,0)+IF(G11&lt;&gt;"",G11*H11,0)+IF(G12&lt;&gt;"",G12*H12,0)+IF(G13&lt;&gt;"",G13*H13,0)+IF(G14&lt;&gt;"",G14*H14,0)+IF(G15&lt;&gt;"",G15*H15,0))&gt;=(H9*5+H10*5+H11*5+H12*5+H13*5+H14*5+H15*5)*0.6,"B : 推薦",IF((IF(G9&lt;&gt;"",G9*H9,0)+IF(G10&lt;&gt;"",G10*H10,0)+IF(G11&lt;&gt;"",G11*H11,0)+IF(G12&lt;&gt;"",G12*H12,0)+IF(G13&lt;&gt;"",G13*H13,0)+IF(G14&lt;&gt;"",G14*H14,0)+IF(G15&lt;&gt;"",G15*H15,0))&gt;=(H9*5+H10*5+H11*5+H12*5+H13*5+H14*5+H15*5)*0.4,"C : 要検討","D : 見送り推薦")))</f>
        <v>D : 見送り推薦</v>
      </c>
      <c r="I16" s="30"/>
    </row>
    <row r="17" spans="1:9" ht="8" customHeight="1"/>
    <row r="18" spans="1:9" ht="55" customHeight="1">
      <c r="A18" s="13" t="s">
        <v>31</v>
      </c>
      <c r="B18" s="34"/>
      <c r="C18" s="30"/>
      <c r="D18" s="30"/>
      <c r="E18" s="30"/>
      <c r="F18" s="30"/>
      <c r="G18" s="30"/>
      <c r="H18" s="30"/>
      <c r="I18" s="30"/>
    </row>
    <row r="19" spans="1:9" ht="55" customHeight="1">
      <c r="A19" s="13" t="s">
        <v>32</v>
      </c>
      <c r="B19" s="34"/>
      <c r="C19" s="30"/>
      <c r="D19" s="30"/>
      <c r="E19" s="30"/>
      <c r="F19" s="30"/>
      <c r="G19" s="30"/>
      <c r="H19" s="30"/>
      <c r="I19" s="30"/>
    </row>
    <row r="20" spans="1:9" ht="40" customHeight="1">
      <c r="A20" s="13" t="s">
        <v>33</v>
      </c>
      <c r="B20" s="34"/>
      <c r="C20" s="30"/>
      <c r="D20" s="30"/>
      <c r="E20" s="30"/>
      <c r="F20" s="30"/>
      <c r="G20" s="30"/>
      <c r="H20" s="30"/>
      <c r="I20" s="30"/>
    </row>
    <row r="21" spans="1:9" ht="34" customHeight="1">
      <c r="A21" s="12" t="s">
        <v>34</v>
      </c>
      <c r="B21" s="38"/>
      <c r="C21" s="30"/>
      <c r="D21" s="30"/>
      <c r="E21" s="30"/>
      <c r="F21" s="39" t="s">
        <v>35</v>
      </c>
      <c r="G21" s="30"/>
      <c r="H21" s="30"/>
      <c r="I21" s="30"/>
    </row>
    <row r="22" spans="1:9" ht="16" customHeight="1">
      <c r="A22" s="36" t="s">
        <v>36</v>
      </c>
      <c r="B22" s="30"/>
      <c r="C22" s="30"/>
      <c r="D22" s="30"/>
      <c r="E22" s="30"/>
      <c r="F22" s="30"/>
      <c r="G22" s="30"/>
      <c r="H22" s="30"/>
      <c r="I22" s="30"/>
    </row>
    <row r="23" spans="1:9" ht="14" customHeight="1">
      <c r="A23" s="36" t="s">
        <v>37</v>
      </c>
      <c r="B23" s="30"/>
      <c r="C23" s="30"/>
      <c r="D23" s="30"/>
      <c r="E23" s="30"/>
      <c r="F23" s="30"/>
      <c r="G23" s="30"/>
      <c r="H23" s="30"/>
      <c r="I23" s="30"/>
    </row>
  </sheetData>
  <mergeCells count="27">
    <mergeCell ref="A1:I1"/>
    <mergeCell ref="E3:F3"/>
    <mergeCell ref="A23:I23"/>
    <mergeCell ref="G4:I4"/>
    <mergeCell ref="H7:H8"/>
    <mergeCell ref="A22:I22"/>
    <mergeCell ref="B5:D5"/>
    <mergeCell ref="H16:I16"/>
    <mergeCell ref="B4:D4"/>
    <mergeCell ref="B21:E21"/>
    <mergeCell ref="B19:I19"/>
    <mergeCell ref="F21:I21"/>
    <mergeCell ref="B20:I20"/>
    <mergeCell ref="B18:I18"/>
    <mergeCell ref="E4:F4"/>
    <mergeCell ref="G5:I5"/>
    <mergeCell ref="B16:E16"/>
    <mergeCell ref="B2:D2"/>
    <mergeCell ref="E2:F2"/>
    <mergeCell ref="G2:I2"/>
    <mergeCell ref="B3:D3"/>
    <mergeCell ref="F16:G16"/>
    <mergeCell ref="E5:F5"/>
    <mergeCell ref="A7:A8"/>
    <mergeCell ref="G7:G8"/>
    <mergeCell ref="G3:I3"/>
    <mergeCell ref="I7:I8"/>
  </mergeCells>
  <phoneticPr fontId="19"/>
  <dataValidations count="2">
    <dataValidation type="list" allowBlank="1" sqref="B9:F15" xr:uid="{00000000-0002-0000-0200-000000000000}">
      <formula1>"●"</formula1>
    </dataValidation>
    <dataValidation type="list" allowBlank="1" sqref="B21:E21" xr:uid="{00000000-0002-0000-0200-000001000000}">
      <formula1>"合格（次フェーズへ）,不合格（見送り）,保留（再確認）"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pane ySplit="8" topLeftCell="A9" activePane="bottomLeft" state="frozen"/>
      <selection pane="bottomLeft"/>
    </sheetView>
  </sheetViews>
  <sheetFormatPr baseColWidth="10" defaultColWidth="8.83203125" defaultRowHeight="14"/>
  <cols>
    <col min="1" max="1" width="26" customWidth="1"/>
    <col min="2" max="6" width="9" customWidth="1"/>
    <col min="7" max="7" width="11" customWidth="1"/>
    <col min="8" max="8" width="10" customWidth="1"/>
    <col min="9" max="9" width="32" customWidth="1"/>
  </cols>
  <sheetData>
    <row r="1" spans="1:9" ht="40" customHeight="1">
      <c r="A1" s="40" t="s">
        <v>39</v>
      </c>
      <c r="B1" s="30"/>
      <c r="C1" s="30"/>
      <c r="D1" s="30"/>
      <c r="E1" s="30"/>
      <c r="F1" s="30"/>
      <c r="G1" s="30"/>
      <c r="H1" s="30"/>
      <c r="I1" s="30"/>
    </row>
    <row r="2" spans="1:9" ht="26" customHeight="1">
      <c r="A2" s="1" t="s">
        <v>1</v>
      </c>
      <c r="B2" s="33"/>
      <c r="C2" s="30"/>
      <c r="D2" s="30"/>
      <c r="E2" s="31" t="s">
        <v>2</v>
      </c>
      <c r="F2" s="30"/>
      <c r="G2" s="33"/>
      <c r="H2" s="30"/>
      <c r="I2" s="30"/>
    </row>
    <row r="3" spans="1:9" ht="22" customHeight="1">
      <c r="A3" s="1" t="s">
        <v>3</v>
      </c>
      <c r="B3" s="33"/>
      <c r="C3" s="30"/>
      <c r="D3" s="30"/>
      <c r="E3" s="31" t="s">
        <v>4</v>
      </c>
      <c r="F3" s="30"/>
      <c r="G3" s="33"/>
      <c r="H3" s="30"/>
      <c r="I3" s="30"/>
    </row>
    <row r="4" spans="1:9" ht="22" customHeight="1">
      <c r="A4" s="1" t="s">
        <v>5</v>
      </c>
      <c r="B4" s="33"/>
      <c r="C4" s="30"/>
      <c r="D4" s="30"/>
      <c r="E4" s="31" t="s">
        <v>6</v>
      </c>
      <c r="F4" s="30"/>
      <c r="G4" s="33"/>
      <c r="H4" s="30"/>
      <c r="I4" s="30"/>
    </row>
    <row r="5" spans="1:9" ht="22" customHeight="1">
      <c r="A5" s="1" t="s">
        <v>7</v>
      </c>
      <c r="B5" s="33"/>
      <c r="C5" s="30"/>
      <c r="D5" s="30"/>
      <c r="E5" s="31" t="s">
        <v>8</v>
      </c>
      <c r="F5" s="30"/>
      <c r="G5" s="33"/>
      <c r="H5" s="30"/>
      <c r="I5" s="30"/>
    </row>
    <row r="6" spans="1:9" ht="6" customHeight="1"/>
    <row r="7" spans="1:9" ht="22" customHeight="1">
      <c r="A7" s="32" t="s">
        <v>9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32" t="s">
        <v>15</v>
      </c>
      <c r="H7" s="32" t="s">
        <v>16</v>
      </c>
      <c r="I7" s="32" t="s">
        <v>17</v>
      </c>
    </row>
    <row r="8" spans="1:9" ht="18" customHeight="1">
      <c r="A8" s="30"/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0"/>
      <c r="H8" s="30"/>
      <c r="I8" s="30"/>
    </row>
    <row r="9" spans="1:9" ht="26" customHeight="1">
      <c r="A9" s="4" t="s">
        <v>23</v>
      </c>
      <c r="B9" s="5"/>
      <c r="C9" s="5"/>
      <c r="D9" s="5"/>
      <c r="E9" s="5"/>
      <c r="F9" s="5"/>
      <c r="G9" s="6" t="str">
        <f t="shared" ref="G9:G15" si="0">IF(B9="●",5,IF(C9="●",4,IF(D9="●",3,IF(E9="●",2,IF(F9="●",1,"")))))</f>
        <v/>
      </c>
      <c r="H9" s="7">
        <v>5</v>
      </c>
      <c r="I9" s="8"/>
    </row>
    <row r="10" spans="1:9" ht="26" customHeight="1">
      <c r="A10" s="9" t="s">
        <v>24</v>
      </c>
      <c r="B10" s="10"/>
      <c r="C10" s="10"/>
      <c r="D10" s="10"/>
      <c r="E10" s="10"/>
      <c r="F10" s="10"/>
      <c r="G10" s="6" t="str">
        <f t="shared" si="0"/>
        <v/>
      </c>
      <c r="H10" s="7">
        <v>5</v>
      </c>
      <c r="I10" s="11"/>
    </row>
    <row r="11" spans="1:9" ht="26" customHeight="1">
      <c r="A11" s="4" t="s">
        <v>25</v>
      </c>
      <c r="B11" s="5"/>
      <c r="C11" s="5"/>
      <c r="D11" s="5"/>
      <c r="E11" s="5"/>
      <c r="F11" s="5"/>
      <c r="G11" s="6" t="str">
        <f t="shared" si="0"/>
        <v/>
      </c>
      <c r="H11" s="7">
        <v>5</v>
      </c>
      <c r="I11" s="8"/>
    </row>
    <row r="12" spans="1:9" ht="26" customHeight="1">
      <c r="A12" s="9" t="s">
        <v>26</v>
      </c>
      <c r="B12" s="10"/>
      <c r="C12" s="10"/>
      <c r="D12" s="10"/>
      <c r="E12" s="10"/>
      <c r="F12" s="10"/>
      <c r="G12" s="6" t="str">
        <f t="shared" si="0"/>
        <v/>
      </c>
      <c r="H12" s="7">
        <v>5</v>
      </c>
      <c r="I12" s="11"/>
    </row>
    <row r="13" spans="1:9" ht="26" customHeight="1">
      <c r="A13" s="4" t="s">
        <v>27</v>
      </c>
      <c r="B13" s="5"/>
      <c r="C13" s="5"/>
      <c r="D13" s="5"/>
      <c r="E13" s="5"/>
      <c r="F13" s="5"/>
      <c r="G13" s="6" t="str">
        <f t="shared" si="0"/>
        <v/>
      </c>
      <c r="H13" s="7">
        <v>5</v>
      </c>
      <c r="I13" s="8"/>
    </row>
    <row r="14" spans="1:9" ht="26" customHeight="1">
      <c r="A14" s="9" t="s">
        <v>28</v>
      </c>
      <c r="B14" s="10"/>
      <c r="C14" s="10"/>
      <c r="D14" s="10"/>
      <c r="E14" s="10"/>
      <c r="F14" s="10"/>
      <c r="G14" s="6" t="str">
        <f t="shared" si="0"/>
        <v/>
      </c>
      <c r="H14" s="7">
        <v>5</v>
      </c>
      <c r="I14" s="11"/>
    </row>
    <row r="15" spans="1:9" ht="26" customHeight="1">
      <c r="A15" s="4" t="s">
        <v>29</v>
      </c>
      <c r="B15" s="5"/>
      <c r="C15" s="5"/>
      <c r="D15" s="5"/>
      <c r="E15" s="5"/>
      <c r="F15" s="5"/>
      <c r="G15" s="6" t="str">
        <f t="shared" si="0"/>
        <v/>
      </c>
      <c r="H15" s="7">
        <v>5</v>
      </c>
      <c r="I15" s="8"/>
    </row>
    <row r="16" spans="1:9" ht="32" customHeight="1">
      <c r="A16" s="12" t="s">
        <v>30</v>
      </c>
      <c r="B16" s="35">
        <f>IF(G9&lt;&gt;"",G9*H9,0)+IF(G10&lt;&gt;"",G10*H10,0)+IF(G11&lt;&gt;"",G11*H11,0)+IF(G12&lt;&gt;"",G12*H12,0)+IF(G13&lt;&gt;"",G13*H13,0)+IF(G14&lt;&gt;"",G14*H14,0)+IF(G15&lt;&gt;"",G15*H15,0)</f>
        <v>0</v>
      </c>
      <c r="C16" s="30"/>
      <c r="D16" s="30"/>
      <c r="E16" s="30"/>
      <c r="F16" s="29" t="str">
        <f>"/ "&amp;(H9*5+H10*5+H11*5+H12*5+H13*5+H14*5+H15*5)&amp;" 点"</f>
        <v>/ 175 点</v>
      </c>
      <c r="G16" s="30"/>
      <c r="H16" s="37" t="str">
        <f>IF((IF(G9&lt;&gt;"",G9*H9,0)+IF(G10&lt;&gt;"",G10*H10,0)+IF(G11&lt;&gt;"",G11*H11,0)+IF(G12&lt;&gt;"",G12*H12,0)+IF(G13&lt;&gt;"",G13*H13,0)+IF(G14&lt;&gt;"",G14*H14,0)+IF(G15&lt;&gt;"",G15*H15,0))&gt;=(H9*5+H10*5+H11*5+H12*5+H13*5+H14*5+H15*5)*0.8,"A : 強く推薦",IF((IF(G9&lt;&gt;"",G9*H9,0)+IF(G10&lt;&gt;"",G10*H10,0)+IF(G11&lt;&gt;"",G11*H11,0)+IF(G12&lt;&gt;"",G12*H12,0)+IF(G13&lt;&gt;"",G13*H13,0)+IF(G14&lt;&gt;"",G14*H14,0)+IF(G15&lt;&gt;"",G15*H15,0))&gt;=(H9*5+H10*5+H11*5+H12*5+H13*5+H14*5+H15*5)*0.6,"B : 推薦",IF((IF(G9&lt;&gt;"",G9*H9,0)+IF(G10&lt;&gt;"",G10*H10,0)+IF(G11&lt;&gt;"",G11*H11,0)+IF(G12&lt;&gt;"",G12*H12,0)+IF(G13&lt;&gt;"",G13*H13,0)+IF(G14&lt;&gt;"",G14*H14,0)+IF(G15&lt;&gt;"",G15*H15,0))&gt;=(H9*5+H10*5+H11*5+H12*5+H13*5+H14*5+H15*5)*0.4,"C : 要検討","D : 見送り推薦")))</f>
        <v>D : 見送り推薦</v>
      </c>
      <c r="I16" s="30"/>
    </row>
    <row r="17" spans="1:9" ht="8" customHeight="1"/>
    <row r="18" spans="1:9" ht="55" customHeight="1">
      <c r="A18" s="13" t="s">
        <v>31</v>
      </c>
      <c r="B18" s="34"/>
      <c r="C18" s="30"/>
      <c r="D18" s="30"/>
      <c r="E18" s="30"/>
      <c r="F18" s="30"/>
      <c r="G18" s="30"/>
      <c r="H18" s="30"/>
      <c r="I18" s="30"/>
    </row>
    <row r="19" spans="1:9" ht="55" customHeight="1">
      <c r="A19" s="13" t="s">
        <v>32</v>
      </c>
      <c r="B19" s="34"/>
      <c r="C19" s="30"/>
      <c r="D19" s="30"/>
      <c r="E19" s="30"/>
      <c r="F19" s="30"/>
      <c r="G19" s="30"/>
      <c r="H19" s="30"/>
      <c r="I19" s="30"/>
    </row>
    <row r="20" spans="1:9" ht="40" customHeight="1">
      <c r="A20" s="13" t="s">
        <v>33</v>
      </c>
      <c r="B20" s="34"/>
      <c r="C20" s="30"/>
      <c r="D20" s="30"/>
      <c r="E20" s="30"/>
      <c r="F20" s="30"/>
      <c r="G20" s="30"/>
      <c r="H20" s="30"/>
      <c r="I20" s="30"/>
    </row>
    <row r="21" spans="1:9" ht="34" customHeight="1">
      <c r="A21" s="12" t="s">
        <v>34</v>
      </c>
      <c r="B21" s="38"/>
      <c r="C21" s="30"/>
      <c r="D21" s="30"/>
      <c r="E21" s="30"/>
      <c r="F21" s="39" t="s">
        <v>35</v>
      </c>
      <c r="G21" s="30"/>
      <c r="H21" s="30"/>
      <c r="I21" s="30"/>
    </row>
    <row r="22" spans="1:9" ht="16" customHeight="1">
      <c r="A22" s="36" t="s">
        <v>36</v>
      </c>
      <c r="B22" s="30"/>
      <c r="C22" s="30"/>
      <c r="D22" s="30"/>
      <c r="E22" s="30"/>
      <c r="F22" s="30"/>
      <c r="G22" s="30"/>
      <c r="H22" s="30"/>
      <c r="I22" s="30"/>
    </row>
    <row r="23" spans="1:9" ht="14" customHeight="1">
      <c r="A23" s="36" t="s">
        <v>37</v>
      </c>
      <c r="B23" s="30"/>
      <c r="C23" s="30"/>
      <c r="D23" s="30"/>
      <c r="E23" s="30"/>
      <c r="F23" s="30"/>
      <c r="G23" s="30"/>
      <c r="H23" s="30"/>
      <c r="I23" s="30"/>
    </row>
  </sheetData>
  <mergeCells count="27">
    <mergeCell ref="A1:I1"/>
    <mergeCell ref="E3:F3"/>
    <mergeCell ref="A23:I23"/>
    <mergeCell ref="G4:I4"/>
    <mergeCell ref="H7:H8"/>
    <mergeCell ref="A22:I22"/>
    <mergeCell ref="B5:D5"/>
    <mergeCell ref="H16:I16"/>
    <mergeCell ref="B4:D4"/>
    <mergeCell ref="B21:E21"/>
    <mergeCell ref="B19:I19"/>
    <mergeCell ref="F21:I21"/>
    <mergeCell ref="B20:I20"/>
    <mergeCell ref="B18:I18"/>
    <mergeCell ref="E4:F4"/>
    <mergeCell ref="G5:I5"/>
    <mergeCell ref="B16:E16"/>
    <mergeCell ref="B2:D2"/>
    <mergeCell ref="E2:F2"/>
    <mergeCell ref="G2:I2"/>
    <mergeCell ref="B3:D3"/>
    <mergeCell ref="F16:G16"/>
    <mergeCell ref="E5:F5"/>
    <mergeCell ref="A7:A8"/>
    <mergeCell ref="G7:G8"/>
    <mergeCell ref="G3:I3"/>
    <mergeCell ref="I7:I8"/>
  </mergeCells>
  <phoneticPr fontId="19"/>
  <dataValidations count="2">
    <dataValidation type="list" allowBlank="1" sqref="B9:F15" xr:uid="{00000000-0002-0000-0300-000000000000}">
      <formula1>"●"</formula1>
    </dataValidation>
    <dataValidation type="list" allowBlank="1" sqref="B21:E21" xr:uid="{00000000-0002-0000-0300-000001000000}">
      <formula1>"合格（次フェーズへ）,不合格（見送り）,保留（再確認）"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workbookViewId="0"/>
  </sheetViews>
  <sheetFormatPr baseColWidth="10" defaultColWidth="8.83203125" defaultRowHeight="14"/>
  <cols>
    <col min="1" max="1" width="24" customWidth="1"/>
    <col min="2" max="6" width="10" customWidth="1"/>
    <col min="7" max="8" width="12" customWidth="1"/>
    <col min="9" max="9" width="14" customWidth="1"/>
    <col min="10" max="10" width="26" customWidth="1"/>
  </cols>
  <sheetData>
    <row r="1" spans="1:10" ht="40" customHeight="1">
      <c r="A1" s="40" t="s">
        <v>40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0" customHeight="1">
      <c r="A2" s="41" t="s">
        <v>41</v>
      </c>
      <c r="B2" s="30"/>
      <c r="C2" s="30"/>
      <c r="D2" s="30"/>
      <c r="E2" s="30"/>
      <c r="F2" s="41" t="s">
        <v>42</v>
      </c>
      <c r="G2" s="30"/>
      <c r="H2" s="30"/>
      <c r="I2" s="30"/>
      <c r="J2" s="30"/>
    </row>
    <row r="3" spans="1:10" ht="28" customHeight="1">
      <c r="A3" s="14" t="s">
        <v>9</v>
      </c>
      <c r="B3" s="14" t="s">
        <v>43</v>
      </c>
      <c r="C3" s="14" t="s">
        <v>44</v>
      </c>
      <c r="D3" s="14" t="s">
        <v>45</v>
      </c>
      <c r="E3" s="14" t="s">
        <v>46</v>
      </c>
      <c r="F3" s="14" t="s">
        <v>47</v>
      </c>
      <c r="G3" s="14" t="s">
        <v>48</v>
      </c>
      <c r="H3" s="14" t="s">
        <v>49</v>
      </c>
      <c r="I3" s="14" t="s">
        <v>50</v>
      </c>
      <c r="J3" s="14" t="s">
        <v>51</v>
      </c>
    </row>
    <row r="4" spans="1:10" ht="22" customHeight="1">
      <c r="A4" s="4" t="s">
        <v>23</v>
      </c>
      <c r="B4" s="15" t="str">
        <f>'1次面接 評価シート'!G9</f>
        <v/>
      </c>
      <c r="C4" s="15" t="str">
        <f>'2次面接 評価シート'!G9</f>
        <v/>
      </c>
      <c r="D4" s="15" t="str">
        <f>'最終面接 評価シート'!G9</f>
        <v/>
      </c>
      <c r="E4" s="15" t="str">
        <f t="shared" ref="E4:E11" si="0">IF(AND(B4&lt;&gt;"",C4&lt;&gt;"",D4&lt;&gt;""),B4+C4+D4,"")</f>
        <v/>
      </c>
      <c r="F4" s="16" t="str">
        <f t="shared" ref="F4:F11" si="1">IF(E4&lt;&gt;"",ROUND(E4/3,1),"")</f>
        <v/>
      </c>
      <c r="G4" s="17"/>
      <c r="H4" s="17"/>
      <c r="I4" s="17"/>
      <c r="J4" s="8"/>
    </row>
    <row r="5" spans="1:10" ht="22" customHeight="1">
      <c r="A5" s="9" t="s">
        <v>24</v>
      </c>
      <c r="B5" s="18" t="str">
        <f>'1次面接 評価シート'!G10</f>
        <v/>
      </c>
      <c r="C5" s="18" t="str">
        <f>'2次面接 評価シート'!G10</f>
        <v/>
      </c>
      <c r="D5" s="18" t="str">
        <f>'最終面接 評価シート'!G10</f>
        <v/>
      </c>
      <c r="E5" s="18" t="str">
        <f t="shared" si="0"/>
        <v/>
      </c>
      <c r="F5" s="19" t="str">
        <f t="shared" si="1"/>
        <v/>
      </c>
      <c r="G5" s="20"/>
      <c r="H5" s="20"/>
      <c r="I5" s="20"/>
      <c r="J5" s="11"/>
    </row>
    <row r="6" spans="1:10" ht="22" customHeight="1">
      <c r="A6" s="4" t="s">
        <v>25</v>
      </c>
      <c r="B6" s="15" t="str">
        <f>'1次面接 評価シート'!G11</f>
        <v/>
      </c>
      <c r="C6" s="15" t="str">
        <f>'2次面接 評価シート'!G11</f>
        <v/>
      </c>
      <c r="D6" s="15" t="str">
        <f>'最終面接 評価シート'!G11</f>
        <v/>
      </c>
      <c r="E6" s="15" t="str">
        <f t="shared" si="0"/>
        <v/>
      </c>
      <c r="F6" s="16" t="str">
        <f t="shared" si="1"/>
        <v/>
      </c>
      <c r="G6" s="17"/>
      <c r="H6" s="17"/>
      <c r="I6" s="17"/>
      <c r="J6" s="8"/>
    </row>
    <row r="7" spans="1:10" ht="22" customHeight="1">
      <c r="A7" s="9" t="s">
        <v>26</v>
      </c>
      <c r="B7" s="18" t="str">
        <f>'1次面接 評価シート'!G12</f>
        <v/>
      </c>
      <c r="C7" s="18" t="str">
        <f>'2次面接 評価シート'!G12</f>
        <v/>
      </c>
      <c r="D7" s="18" t="str">
        <f>'最終面接 評価シート'!G12</f>
        <v/>
      </c>
      <c r="E7" s="18" t="str">
        <f t="shared" si="0"/>
        <v/>
      </c>
      <c r="F7" s="19" t="str">
        <f t="shared" si="1"/>
        <v/>
      </c>
      <c r="G7" s="20"/>
      <c r="H7" s="20"/>
      <c r="I7" s="20"/>
      <c r="J7" s="11"/>
    </row>
    <row r="8" spans="1:10" ht="22" customHeight="1">
      <c r="A8" s="4" t="s">
        <v>27</v>
      </c>
      <c r="B8" s="15" t="str">
        <f>'1次面接 評価シート'!G13</f>
        <v/>
      </c>
      <c r="C8" s="15" t="str">
        <f>'2次面接 評価シート'!G13</f>
        <v/>
      </c>
      <c r="D8" s="15" t="str">
        <f>'最終面接 評価シート'!G13</f>
        <v/>
      </c>
      <c r="E8" s="15" t="str">
        <f t="shared" si="0"/>
        <v/>
      </c>
      <c r="F8" s="16" t="str">
        <f t="shared" si="1"/>
        <v/>
      </c>
      <c r="G8" s="17"/>
      <c r="H8" s="17"/>
      <c r="I8" s="17"/>
      <c r="J8" s="8"/>
    </row>
    <row r="9" spans="1:10" ht="22" customHeight="1">
      <c r="A9" s="9" t="s">
        <v>28</v>
      </c>
      <c r="B9" s="18" t="str">
        <f>'1次面接 評価シート'!G14</f>
        <v/>
      </c>
      <c r="C9" s="18" t="str">
        <f>'2次面接 評価シート'!G14</f>
        <v/>
      </c>
      <c r="D9" s="18" t="str">
        <f>'最終面接 評価シート'!G14</f>
        <v/>
      </c>
      <c r="E9" s="18" t="str">
        <f t="shared" si="0"/>
        <v/>
      </c>
      <c r="F9" s="19" t="str">
        <f t="shared" si="1"/>
        <v/>
      </c>
      <c r="G9" s="20"/>
      <c r="H9" s="20"/>
      <c r="I9" s="20"/>
      <c r="J9" s="11"/>
    </row>
    <row r="10" spans="1:10" ht="22" customHeight="1">
      <c r="A10" s="4" t="s">
        <v>29</v>
      </c>
      <c r="B10" s="15" t="str">
        <f>'1次面接 評価シート'!G15</f>
        <v/>
      </c>
      <c r="C10" s="15" t="str">
        <f>'2次面接 評価シート'!G15</f>
        <v/>
      </c>
      <c r="D10" s="15" t="str">
        <f>'最終面接 評価シート'!G15</f>
        <v/>
      </c>
      <c r="E10" s="15" t="str">
        <f t="shared" si="0"/>
        <v/>
      </c>
      <c r="F10" s="16" t="str">
        <f t="shared" si="1"/>
        <v/>
      </c>
      <c r="G10" s="17"/>
      <c r="H10" s="17"/>
      <c r="I10" s="17"/>
      <c r="J10" s="8"/>
    </row>
    <row r="11" spans="1:10" ht="30" customHeight="1">
      <c r="A11" s="12" t="s">
        <v>30</v>
      </c>
      <c r="B11" s="21">
        <f>'1次面接 評価シート'!B16</f>
        <v>0</v>
      </c>
      <c r="C11" s="21">
        <f>'2次面接 評価シート'!B16</f>
        <v>0</v>
      </c>
      <c r="D11" s="21">
        <f>'最終面接 評価シート'!B16</f>
        <v>0</v>
      </c>
      <c r="E11" s="21">
        <f t="shared" si="0"/>
        <v>0</v>
      </c>
      <c r="F11" s="22">
        <f t="shared" si="1"/>
        <v>0</v>
      </c>
      <c r="G11" s="23"/>
      <c r="H11" s="23"/>
      <c r="I11" s="23"/>
      <c r="J11" s="23"/>
    </row>
    <row r="12" spans="1:10" ht="34" customHeight="1">
      <c r="A12" s="12" t="s">
        <v>52</v>
      </c>
      <c r="B12" s="38"/>
      <c r="C12" s="30"/>
      <c r="D12" s="30"/>
      <c r="E12" s="30"/>
      <c r="F12" s="39" t="s">
        <v>53</v>
      </c>
      <c r="G12" s="30"/>
      <c r="H12" s="30"/>
      <c r="I12" s="30"/>
      <c r="J12" s="30"/>
    </row>
  </sheetData>
  <mergeCells count="5">
    <mergeCell ref="A1:J1"/>
    <mergeCell ref="A2:E2"/>
    <mergeCell ref="F12:J12"/>
    <mergeCell ref="B12:E12"/>
    <mergeCell ref="F2:J2"/>
  </mergeCells>
  <phoneticPr fontId="19"/>
  <dataValidations count="1">
    <dataValidation type="list" allowBlank="1" sqref="B12:E12" xr:uid="{00000000-0002-0000-0400-000000000000}">
      <formula1>"採用,不採用,次回再面接,保留"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/>
  </sheetViews>
  <sheetFormatPr baseColWidth="10" defaultColWidth="8.83203125" defaultRowHeight="14"/>
  <cols>
    <col min="1" max="1" width="22" customWidth="1"/>
    <col min="2" max="2" width="62" customWidth="1"/>
  </cols>
  <sheetData>
    <row r="1" spans="1:2" ht="30" customHeight="1">
      <c r="A1" s="43" t="s">
        <v>54</v>
      </c>
      <c r="B1" s="30"/>
    </row>
    <row r="2" spans="1:2" ht="18" customHeight="1">
      <c r="A2" s="24" t="s">
        <v>55</v>
      </c>
      <c r="B2" s="24" t="s">
        <v>56</v>
      </c>
    </row>
    <row r="3" spans="1:2" ht="18" customHeight="1">
      <c r="A3" s="25" t="s">
        <v>57</v>
      </c>
      <c r="B3" s="25" t="s">
        <v>58</v>
      </c>
    </row>
    <row r="4" spans="1:2" ht="18" customHeight="1">
      <c r="A4" s="26" t="s">
        <v>59</v>
      </c>
      <c r="B4" s="26" t="s">
        <v>60</v>
      </c>
    </row>
    <row r="5" spans="1:2" ht="18" customHeight="1">
      <c r="A5" s="25" t="s">
        <v>30</v>
      </c>
      <c r="B5" s="25" t="s">
        <v>61</v>
      </c>
    </row>
    <row r="6" spans="1:2" ht="18" customHeight="1">
      <c r="A6" s="26" t="s">
        <v>62</v>
      </c>
      <c r="B6" s="26" t="s">
        <v>63</v>
      </c>
    </row>
    <row r="7" spans="1:2" ht="18" customHeight="1">
      <c r="A7" s="25" t="s">
        <v>64</v>
      </c>
      <c r="B7" s="25" t="s">
        <v>65</v>
      </c>
    </row>
    <row r="8" spans="1:2" ht="18" customHeight="1">
      <c r="A8" s="26" t="s">
        <v>34</v>
      </c>
      <c r="B8" s="26" t="s">
        <v>66</v>
      </c>
    </row>
    <row r="9" spans="1:2" ht="18" customHeight="1">
      <c r="A9" s="25" t="s">
        <v>67</v>
      </c>
      <c r="B9" s="25" t="s">
        <v>68</v>
      </c>
    </row>
    <row r="11" spans="1:2" ht="24" customHeight="1">
      <c r="A11" s="42" t="s">
        <v>69</v>
      </c>
      <c r="B11" s="30"/>
    </row>
    <row r="12" spans="1:2" ht="28" customHeight="1">
      <c r="A12" s="27" t="s">
        <v>70</v>
      </c>
      <c r="B12" s="27" t="s">
        <v>71</v>
      </c>
    </row>
    <row r="13" spans="1:2" ht="28" customHeight="1">
      <c r="A13" s="28" t="s">
        <v>72</v>
      </c>
      <c r="B13" s="28" t="s">
        <v>73</v>
      </c>
    </row>
    <row r="14" spans="1:2" ht="28" customHeight="1">
      <c r="A14" s="27" t="s">
        <v>74</v>
      </c>
      <c r="B14" s="27" t="s">
        <v>75</v>
      </c>
    </row>
    <row r="15" spans="1:2" ht="28" customHeight="1">
      <c r="A15" s="28" t="s">
        <v>76</v>
      </c>
      <c r="B15" s="28" t="s">
        <v>77</v>
      </c>
    </row>
  </sheetData>
  <mergeCells count="2">
    <mergeCell ref="A11:B11"/>
    <mergeCell ref="A1:B1"/>
  </mergeCells>
  <phoneticPr fontId="1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1次面接 評価シート</vt:lpstr>
      <vt:lpstr>2次面接 評価シート</vt:lpstr>
      <vt:lpstr>最終面接 評価シート</vt:lpstr>
      <vt:lpstr>面接官スコア比較</vt:lpstr>
      <vt:lpstr>使い方・説明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2026-06-11T02:52:32Z</dcterms:created>
  <dcterms:modified xsi:type="dcterms:W3CDTF">2026-06-23T07:32:01Z</dcterms:modified>
</cp:coreProperties>
</file>